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ms-office.vbaProject"/>
  <Default Extension="rels" ContentType="application/vnd.openxmlformats-package.relationships+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 codeName="{00000000-0000-0000-0000-000000000000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Users/karlockelford/Desktop/card printing/Forms/"/>
    </mc:Choice>
  </mc:AlternateContent>
  <workbookProtection workbookPassword="D454" lockStructure="1" lockWindows="1"/>
  <bookViews>
    <workbookView xWindow="6620" yWindow="460" windowWidth="24340" windowHeight="20200" tabRatio="500"/>
  </bookViews>
  <sheets>
    <sheet name="Order form" sheetId="3" r:id="rId1"/>
    <sheet name="Products" sheetId="2" state="hidden" r:id="rId2"/>
  </sheets>
  <definedNames>
    <definedName name="email">Products!$J$2</definedName>
    <definedName name="POSTX">POSTXLOOK[Postage Extras]</definedName>
    <definedName name="Product">Products!$A$2:$A$53</definedName>
    <definedName name="ProductList">Products!$A$2:$A$53</definedName>
    <definedName name="Quantity">Products!$F$2:$F$11</definedName>
    <definedName name="State">Products!$H$11:$H$18</definedName>
    <definedName name="States">Products!$Q$2:$Q$10</definedName>
    <definedName name="Statesi">Products!$Q$2:$Q$11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30" i="3" l="1"/>
  <c r="E30" i="3"/>
  <c r="C18" i="3"/>
  <c r="E18" i="3"/>
  <c r="C19" i="3"/>
  <c r="E19" i="3"/>
  <c r="C20" i="3"/>
  <c r="E20" i="3"/>
  <c r="C21" i="3"/>
  <c r="E21" i="3"/>
  <c r="C22" i="3"/>
  <c r="E22" i="3"/>
  <c r="C23" i="3"/>
  <c r="E23" i="3"/>
  <c r="C24" i="3"/>
  <c r="E24" i="3"/>
  <c r="C25" i="3"/>
  <c r="E25" i="3"/>
  <c r="C26" i="3"/>
  <c r="E26" i="3"/>
  <c r="C27" i="3"/>
  <c r="E27" i="3"/>
  <c r="C28" i="3"/>
  <c r="E28" i="3"/>
  <c r="E29" i="3"/>
  <c r="E31" i="3"/>
  <c r="B8" i="3"/>
</calcChain>
</file>

<file path=xl/sharedStrings.xml><?xml version="1.0" encoding="utf-8"?>
<sst xmlns="http://schemas.openxmlformats.org/spreadsheetml/2006/main" count="86" uniqueCount="85">
  <si>
    <t xml:space="preserve">Product </t>
  </si>
  <si>
    <t>Price</t>
  </si>
  <si>
    <t>Product</t>
  </si>
  <si>
    <t>Qty</t>
  </si>
  <si>
    <t>Total</t>
  </si>
  <si>
    <t>Quantity</t>
  </si>
  <si>
    <t>Date:</t>
  </si>
  <si>
    <t>Name:</t>
  </si>
  <si>
    <t>Email Address:</t>
  </si>
  <si>
    <t>Mailing Address:</t>
  </si>
  <si>
    <t>City:</t>
  </si>
  <si>
    <t>State:</t>
  </si>
  <si>
    <t>Postcode:</t>
  </si>
  <si>
    <t>TOTAL</t>
  </si>
  <si>
    <t>NSW</t>
  </si>
  <si>
    <t>ACT</t>
  </si>
  <si>
    <t>NORTHERN TERRITORY</t>
  </si>
  <si>
    <t>QUEENSLAND</t>
  </si>
  <si>
    <t>SOUTH AUSTRALIA</t>
  </si>
  <si>
    <t>TASMANIA</t>
  </si>
  <si>
    <t>VICTORIA</t>
  </si>
  <si>
    <t>WESTERN AUSTRALIA</t>
  </si>
  <si>
    <t>*SELECT*</t>
  </si>
  <si>
    <t xml:space="preserve">                     Shipping cost will be calculated once order is placed and displayed on invoice</t>
  </si>
  <si>
    <t>IC001-'Perenial Moon'</t>
  </si>
  <si>
    <t>IC002-'Diminutive Decline'</t>
  </si>
  <si>
    <t>IC003-'Hindmost Prayers'</t>
  </si>
  <si>
    <t>IC004-'Springtide'</t>
  </si>
  <si>
    <t>IC005-'Crystalline Plume'</t>
  </si>
  <si>
    <t>IC006-'Beauty Without Breath'</t>
  </si>
  <si>
    <t>IC007-'Details of Age'</t>
  </si>
  <si>
    <t>IC008-'Expired Grace'</t>
  </si>
  <si>
    <t>IC009-'Aqueous Divisions'</t>
  </si>
  <si>
    <t>IC010-'Hindmost Prayer'</t>
  </si>
  <si>
    <t>IC011-'Barm'</t>
  </si>
  <si>
    <t>IC012-'Syncope'</t>
  </si>
  <si>
    <t>IC013-'Transition'</t>
  </si>
  <si>
    <t>IC014-'Indolent Creation'</t>
  </si>
  <si>
    <t>IC015-'Respite'</t>
  </si>
  <si>
    <t>IC016-'Fissure'</t>
  </si>
  <si>
    <t>IC017-'Subsolar Host'</t>
  </si>
  <si>
    <t>IC018-'Cross Contamination'</t>
  </si>
  <si>
    <t>IC019-'Auricular'</t>
  </si>
  <si>
    <t>IC020-'Luminous Disintegration'</t>
  </si>
  <si>
    <t>IC021-'Safe Space'</t>
  </si>
  <si>
    <t>IC022-'Fructify'</t>
  </si>
  <si>
    <t>IC023-'Solicitude'</t>
  </si>
  <si>
    <t>IC024-'Cremated Tone'</t>
  </si>
  <si>
    <t>IC025-'Incandescent Feather'</t>
  </si>
  <si>
    <t>IC026-'Exquisite Blight'</t>
  </si>
  <si>
    <t>IC027-'Slipstream'</t>
  </si>
  <si>
    <t>IC028-'Bereavement'</t>
  </si>
  <si>
    <t>IC029-'Radiant Drift'</t>
  </si>
  <si>
    <t>IC030-'Circumvolution'</t>
  </si>
  <si>
    <t>IC031-'Concealed'</t>
  </si>
  <si>
    <t>IC032-'Anthesis'</t>
  </si>
  <si>
    <t>IC033-'Perspicacity'</t>
  </si>
  <si>
    <t>IC034-'Furrowed Shore'</t>
  </si>
  <si>
    <t>IC035-'Chaparral'</t>
  </si>
  <si>
    <t>IC036-'Spectre'</t>
  </si>
  <si>
    <t>IC037-'Poised'</t>
  </si>
  <si>
    <t>IC038-'Efflorescence'</t>
  </si>
  <si>
    <t>IC039-'Cymatic Imprint'</t>
  </si>
  <si>
    <t>IC040-'Nocturnal'</t>
  </si>
  <si>
    <t>IC041-'Dead Landing'</t>
  </si>
  <si>
    <t>IC042-'Emanation'</t>
  </si>
  <si>
    <t>IC043-'Malefic Sanctum'</t>
  </si>
  <si>
    <t>IC044-'Subjacent'</t>
  </si>
  <si>
    <t>IC045-'Abayent'</t>
  </si>
  <si>
    <t>IC046-'Decomposition'</t>
  </si>
  <si>
    <t>IC047-'Power is Dead'</t>
  </si>
  <si>
    <t>IC048-'Burning Power'</t>
  </si>
  <si>
    <t>IC049-'Last Power'</t>
  </si>
  <si>
    <t>IC050-'Enigma'</t>
  </si>
  <si>
    <t>IC051-'Sub Ordnance'</t>
  </si>
  <si>
    <t>IC052-'Timberland'</t>
  </si>
  <si>
    <t>Postage Extras</t>
  </si>
  <si>
    <t>None</t>
  </si>
  <si>
    <t>Priority Post</t>
  </si>
  <si>
    <t>Registered Post</t>
  </si>
  <si>
    <t>Cost</t>
  </si>
  <si>
    <t>Optional Postage Extras</t>
  </si>
  <si>
    <t>SUB</t>
  </si>
  <si>
    <t>INTERNATIONAL*</t>
  </si>
  <si>
    <t>Country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</si>
</sst>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2" tint="-9.9978637043366805E-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</xf>
    <xf numFmtId="0" fontId="0" fillId="0" borderId="0" xfId="0" applyProtection="1"/>
    <xf numFmtId="0" fontId="0" fillId="2" borderId="1" xfId="0" applyFill="1" applyBorder="1" applyProtection="1"/>
    <xf numFmtId="164" fontId="0" fillId="0" borderId="1" xfId="0" applyNumberFormat="1" applyBorder="1" applyAlignment="1" applyProtection="1">
      <alignment horizontal="center"/>
    </xf>
    <xf numFmtId="49" fontId="3" fillId="2" borderId="2" xfId="0" applyNumberFormat="1" applyFont="1" applyFill="1" applyBorder="1" applyAlignment="1" applyProtection="1">
      <alignment horizontal="left"/>
    </xf>
    <xf numFmtId="49" fontId="0" fillId="2" borderId="3" xfId="0" applyNumberFormat="1" applyFill="1" applyBorder="1" applyAlignment="1" applyProtection="1">
      <alignment horizontal="left"/>
    </xf>
    <xf numFmtId="0" fontId="0" fillId="0" borderId="5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49" fontId="4" fillId="2" borderId="3" xfId="0" applyNumberFormat="1" applyFont="1" applyFill="1" applyBorder="1" applyAlignment="1" applyProtection="1">
      <alignment horizontal="left"/>
    </xf>
    <xf numFmtId="0" fontId="5" fillId="2" borderId="4" xfId="0" applyFont="1" applyFill="1" applyBorder="1" applyProtection="1"/>
    <xf numFmtId="0" fontId="0" fillId="2" borderId="1" xfId="0" applyFill="1" applyBorder="1" applyAlignment="1" applyProtection="1">
      <alignment horizontal="center"/>
      <protection locked="0"/>
    </xf>
    <xf numFmtId="8" fontId="0" fillId="0" borderId="0" xfId="0" applyNumberFormat="1" applyProtection="1"/>
    <xf numFmtId="0" fontId="2" fillId="0" borderId="0" xfId="1" applyProtection="1"/>
    <xf numFmtId="0" fontId="0" fillId="0" borderId="0" xfId="0" applyBorder="1"/>
    <xf numFmtId="49" fontId="0" fillId="2" borderId="10" xfId="0" applyNumberFormat="1" applyFill="1" applyBorder="1" applyAlignment="1" applyProtection="1">
      <alignment horizontal="left"/>
    </xf>
    <xf numFmtId="164" fontId="0" fillId="0" borderId="0" xfId="0" applyNumberFormat="1" applyProtection="1"/>
    <xf numFmtId="0" fontId="3" fillId="0" borderId="0" xfId="0" applyFont="1" applyBorder="1" applyAlignment="1" applyProtection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8" xfId="0" applyBorder="1"/>
    <xf numFmtId="0" fontId="0" fillId="0" borderId="7" xfId="0" applyBorder="1"/>
    <xf numFmtId="0" fontId="7" fillId="4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3" borderId="1" xfId="0" applyFont="1" applyFill="1" applyBorder="1"/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0" fillId="5" borderId="0" xfId="0" applyFill="1" applyProtection="1">
      <protection hidden="1"/>
    </xf>
    <xf numFmtId="0" fontId="0" fillId="0" borderId="13" xfId="0" applyBorder="1" applyAlignment="1" applyProtection="1">
      <alignment horizontal="center"/>
      <protection locked="0"/>
    </xf>
    <xf numFmtId="0" fontId="9" fillId="5" borderId="0" xfId="0" applyFont="1" applyFill="1" applyProtection="1">
      <protection hidden="1"/>
    </xf>
    <xf numFmtId="0" fontId="10" fillId="0" borderId="1" xfId="0" applyFont="1" applyBorder="1" applyProtection="1"/>
    <xf numFmtId="0" fontId="11" fillId="0" borderId="1" xfId="0" applyFont="1" applyBorder="1" applyAlignment="1" applyProtection="1">
      <alignment horizontal="center"/>
      <protection locked="0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8">
    <dxf>
      <protection locked="1" hidden="0"/>
    </dxf>
    <dxf>
      <protection locked="1" hidden="0"/>
    </dxf>
    <dxf>
      <numFmt numFmtId="164" formatCode="&quot;$&quot;#,##0.00"/>
      <protection locked="1" hidden="0"/>
    </dxf>
    <dxf>
      <protection locked="1" hidden="0"/>
    </dxf>
    <dxf>
      <protection locked="1"/>
    </dxf>
    <dxf>
      <protection locked="1"/>
    </dxf>
    <dxf>
      <numFmt numFmtId="12" formatCode="&quot;$&quot;#,##0.00_);[Red]\(&quot;$&quot;#,##0.00\)"/>
      <protection locked="1"/>
    </dxf>
    <dxf>
      <protection locked="1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hyperlink" Target="mailto:Indolentcreations@gmail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635001</xdr:colOff>
      <xdr:row>0</xdr:row>
      <xdr:rowOff>0</xdr:rowOff>
    </xdr:from>
    <xdr:to>
      <xdr:col>3</xdr:col>
      <xdr:colOff>330200</xdr:colOff>
      <xdr:row>6</xdr:row>
      <xdr:rowOff>13582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5301" y="0"/>
          <a:ext cx="2717799" cy="1232782"/>
        </a:xfrm>
        <a:prstGeom prst="rect">
          <a:avLst/>
        </a:prstGeom>
      </xdr:spPr>
    </xdr:pic>
    <xdr:clientData/>
  </xdr:twoCellAnchor>
  <xdr:twoCellAnchor>
    <xdr:from>
      <xdr:col>0</xdr:col>
      <xdr:colOff>88900</xdr:colOff>
      <xdr:row>33</xdr:row>
      <xdr:rowOff>165100</xdr:rowOff>
    </xdr:from>
    <xdr:to>
      <xdr:col>5</xdr:col>
      <xdr:colOff>736600</xdr:colOff>
      <xdr:row>38</xdr:row>
      <xdr:rowOff>25400</xdr:rowOff>
    </xdr:to>
    <xdr:sp macro="" textlink="">
      <xdr:nvSpPr>
        <xdr:cNvPr id="6" name="TextBox 5"/>
        <xdr:cNvSpPr txBox="1"/>
      </xdr:nvSpPr>
      <xdr:spPr>
        <a:xfrm>
          <a:off x="88900" y="5537200"/>
          <a:ext cx="60960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ONCE </a:t>
          </a:r>
          <a:r>
            <a:rPr lang="en-US" sz="1100" b="1" baseline="0"/>
            <a:t>YOU HAVE COMPLETED THE FORM SAVE THE FILE AS A PDF AND EMAIL AS AN ATTACHMENT  </a:t>
          </a:r>
        </a:p>
        <a:p>
          <a:r>
            <a:rPr lang="en-US" sz="1100" b="1" baseline="0"/>
            <a:t>                                                   BY CLICKING ON THE EMAIL ADDRESS BELOW.</a:t>
          </a:r>
        </a:p>
        <a:p>
          <a:r>
            <a:rPr lang="en-US" sz="1100" b="1" baseline="0"/>
            <a:t>                       </a:t>
          </a:r>
        </a:p>
        <a:p>
          <a:r>
            <a:rPr lang="en-US" sz="1100" b="1" baseline="0"/>
            <a:t>                           </a:t>
          </a:r>
          <a:r>
            <a:rPr lang="en-US" sz="1100" b="1"/>
            <a:t>IN THE SUBJECT HEADING PLEASE INCLUDE YOUR  FULL NAME AND ORDER DATE.</a:t>
          </a:r>
        </a:p>
        <a:p>
          <a:r>
            <a:rPr lang="en-US" sz="1100"/>
            <a:t>                                                                            </a:t>
          </a:r>
        </a:p>
      </xdr:txBody>
    </xdr:sp>
    <xdr:clientData/>
  </xdr:twoCellAnchor>
  <xdr:twoCellAnchor>
    <xdr:from>
      <xdr:col>1</xdr:col>
      <xdr:colOff>393700</xdr:colOff>
      <xdr:row>39</xdr:row>
      <xdr:rowOff>25400</xdr:rowOff>
    </xdr:from>
    <xdr:to>
      <xdr:col>4</xdr:col>
      <xdr:colOff>114300</xdr:colOff>
      <xdr:row>42</xdr:row>
      <xdr:rowOff>63500</xdr:rowOff>
    </xdr:to>
    <xdr:sp macro="" textlink="">
      <xdr:nvSpPr>
        <xdr:cNvPr id="7" name="TextBox 6">
          <a:hlinkClick xmlns:r="http://schemas.openxmlformats.org/officeDocument/2006/relationships" r:id="rId2"/>
        </xdr:cNvPr>
        <xdr:cNvSpPr txBox="1"/>
      </xdr:nvSpPr>
      <xdr:spPr>
        <a:xfrm>
          <a:off x="1524000" y="6616700"/>
          <a:ext cx="321310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        </a:t>
          </a:r>
          <a:r>
            <a:rPr lang="en-US" sz="1600"/>
            <a:t>INDOLENTCREATIONS@GMAIL.COM</a:t>
          </a:r>
          <a:endParaRPr lang="en-US" sz="1100"/>
        </a:p>
      </xdr:txBody>
    </xdr:sp>
    <xdr:clientData/>
  </xdr:twoCellAnchor>
  <xdr:twoCellAnchor>
    <xdr:from>
      <xdr:col>1</xdr:col>
      <xdr:colOff>660400</xdr:colOff>
      <xdr:row>43</xdr:row>
      <xdr:rowOff>63500</xdr:rowOff>
    </xdr:from>
    <xdr:to>
      <xdr:col>3</xdr:col>
      <xdr:colOff>241300</xdr:colOff>
      <xdr:row>45</xdr:row>
      <xdr:rowOff>25400</xdr:rowOff>
    </xdr:to>
    <xdr:sp macro="" textlink="">
      <xdr:nvSpPr>
        <xdr:cNvPr id="9" name="TextBox 8"/>
        <xdr:cNvSpPr txBox="1"/>
      </xdr:nvSpPr>
      <xdr:spPr>
        <a:xfrm>
          <a:off x="1790700" y="9004300"/>
          <a:ext cx="2603500" cy="36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                      </a:t>
          </a:r>
          <a:r>
            <a:rPr lang="en-US" sz="1800"/>
            <a:t>THANK YOU 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ProductLookup" displayName="ProductLookup" ref="A1:B53" totalsRowShown="0" headerRowDxfId="5" dataDxfId="4">
  <autoFilter ref="A1:B53"/>
  <tableColumns count="2">
    <tableColumn id="1" name="Product " dataDxfId="7"/>
    <tableColumn id="2" name="Price" dataDxfId="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POSTXLOOK" displayName="POSTXLOOK" ref="H4:I7" totalsRowShown="0" headerRowDxfId="1" dataDxfId="0">
  <autoFilter ref="H4:I7"/>
  <tableColumns count="2">
    <tableColumn id="1" name="Postage Extras" dataDxfId="3"/>
    <tableColumn id="2" name="Cost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FF0000"/>
    <pageSetUpPr fitToPage="1"/>
  </sheetPr>
  <dimension ref="A7:F39"/>
  <sheetViews>
    <sheetView windowProtection="1" showGridLines="0" tabSelected="1" view="pageLayout" workbookViewId="0">
      <selection activeCell="B30" sqref="B30"/>
    </sheetView>
  </sheetViews>
  <sheetFormatPr baseColWidth="10" defaultRowHeight="16" x14ac:dyDescent="0.2"/>
  <cols>
    <col min="1" max="1" width="15.33203125" customWidth="1"/>
    <col min="2" max="2" width="28.83203125" customWidth="1"/>
    <col min="3" max="3" width="10.83203125" customWidth="1"/>
    <col min="4" max="4" width="7.5" customWidth="1"/>
    <col min="8" max="8" width="0" hidden="1" customWidth="1"/>
  </cols>
  <sheetData>
    <row r="7" spans="1:6" ht="17" thickBot="1" x14ac:dyDescent="0.25"/>
    <row r="8" spans="1:6" ht="17" thickBot="1" x14ac:dyDescent="0.25">
      <c r="A8" s="4" t="s">
        <v>6</v>
      </c>
      <c r="B8" s="2">
        <f ca="1">TODAY()</f>
        <v>43253</v>
      </c>
      <c r="C8" s="8"/>
      <c r="D8" s="8"/>
      <c r="E8" s="8"/>
      <c r="F8" s="9"/>
    </row>
    <row r="9" spans="1:6" ht="17" thickBot="1" x14ac:dyDescent="0.25">
      <c r="A9" s="4" t="s">
        <v>7</v>
      </c>
      <c r="B9" s="1"/>
      <c r="C9" s="10"/>
      <c r="D9" s="10"/>
      <c r="E9" s="10"/>
      <c r="F9" s="11"/>
    </row>
    <row r="10" spans="1:6" ht="17" thickBot="1" x14ac:dyDescent="0.25">
      <c r="A10" s="4" t="s">
        <v>8</v>
      </c>
      <c r="B10" s="1"/>
      <c r="C10" s="10"/>
      <c r="D10" s="10"/>
      <c r="E10" s="10"/>
      <c r="F10" s="11"/>
    </row>
    <row r="11" spans="1:6" ht="17" thickBot="1" x14ac:dyDescent="0.25">
      <c r="A11" s="4" t="s">
        <v>9</v>
      </c>
      <c r="B11" s="1"/>
      <c r="C11" s="10"/>
      <c r="D11" s="27"/>
      <c r="E11" s="10"/>
      <c r="F11" s="11"/>
    </row>
    <row r="12" spans="1:6" ht="17" thickBot="1" x14ac:dyDescent="0.25">
      <c r="A12" s="28"/>
      <c r="B12" s="1"/>
      <c r="C12" s="10"/>
      <c r="D12" s="10"/>
      <c r="E12" s="10"/>
      <c r="F12" s="11"/>
    </row>
    <row r="13" spans="1:6" ht="17" thickBot="1" x14ac:dyDescent="0.25">
      <c r="A13" s="4" t="s">
        <v>10</v>
      </c>
      <c r="B13" s="1"/>
      <c r="C13" s="10"/>
      <c r="D13" s="10"/>
      <c r="E13" s="10"/>
      <c r="F13" s="11"/>
    </row>
    <row r="14" spans="1:6" ht="17" thickBot="1" x14ac:dyDescent="0.25">
      <c r="A14" s="4" t="s">
        <v>11</v>
      </c>
      <c r="B14" s="40"/>
      <c r="C14" s="10"/>
      <c r="D14" s="10"/>
      <c r="E14" s="10"/>
      <c r="F14" s="11"/>
    </row>
    <row r="15" spans="1:6" ht="17" hidden="1" thickBot="1" x14ac:dyDescent="0.25">
      <c r="A15" s="4" t="s">
        <v>12</v>
      </c>
      <c r="B15" s="37"/>
      <c r="C15" s="10"/>
      <c r="D15" s="10"/>
      <c r="E15" s="10"/>
      <c r="F15" s="11"/>
    </row>
    <row r="16" spans="1:6" ht="17" thickBot="1" x14ac:dyDescent="0.25">
      <c r="A16" s="39" t="s">
        <v>84</v>
      </c>
      <c r="B16" s="1"/>
      <c r="C16" s="10"/>
      <c r="D16" s="10"/>
      <c r="E16" s="10"/>
      <c r="F16" s="11"/>
    </row>
    <row r="17" spans="1:6" ht="20" thickBot="1" x14ac:dyDescent="0.3">
      <c r="A17" s="12"/>
      <c r="B17" s="30" t="s">
        <v>2</v>
      </c>
      <c r="C17" s="31" t="s">
        <v>1</v>
      </c>
      <c r="D17" s="30" t="s">
        <v>3</v>
      </c>
      <c r="E17" s="32" t="s">
        <v>4</v>
      </c>
      <c r="F17" s="11"/>
    </row>
    <row r="18" spans="1:6" ht="17" thickBot="1" x14ac:dyDescent="0.25">
      <c r="A18" s="12"/>
      <c r="B18" s="18"/>
      <c r="C18" s="5" t="str">
        <f>IF(B18="","",VLOOKUP(B18,Products!$A$2:$B$53,2,FALSE))</f>
        <v/>
      </c>
      <c r="D18" s="18"/>
      <c r="E18" s="5" t="str">
        <f t="shared" ref="E18:E28" si="0">IF(C18="","",C18*D18)</f>
        <v/>
      </c>
      <c r="F18" s="11"/>
    </row>
    <row r="19" spans="1:6" ht="17" thickBot="1" x14ac:dyDescent="0.25">
      <c r="A19" s="12"/>
      <c r="B19" s="26"/>
      <c r="C19" s="5" t="str">
        <f>IF(B19="","",VLOOKUP(B19,Products!$A$2:$B$53,2,FALSE))</f>
        <v/>
      </c>
      <c r="D19" s="18"/>
      <c r="E19" s="5" t="str">
        <f t="shared" si="0"/>
        <v/>
      </c>
      <c r="F19" s="11"/>
    </row>
    <row r="20" spans="1:6" ht="17" thickBot="1" x14ac:dyDescent="0.25">
      <c r="A20" s="12"/>
      <c r="B20" s="18"/>
      <c r="C20" s="5" t="str">
        <f>IF(B20="","",VLOOKUP(B20,Products!$A$2:$B$53,2,FALSE))</f>
        <v/>
      </c>
      <c r="D20" s="18"/>
      <c r="E20" s="5" t="str">
        <f t="shared" si="0"/>
        <v/>
      </c>
      <c r="F20" s="11"/>
    </row>
    <row r="21" spans="1:6" ht="17" thickBot="1" x14ac:dyDescent="0.25">
      <c r="A21" s="12"/>
      <c r="B21" s="18"/>
      <c r="C21" s="5" t="str">
        <f>IF(B21="","",VLOOKUP(B21,Products!$A$2:$B$53,2,FALSE))</f>
        <v/>
      </c>
      <c r="D21" s="18"/>
      <c r="E21" s="5" t="str">
        <f t="shared" si="0"/>
        <v/>
      </c>
      <c r="F21" s="11"/>
    </row>
    <row r="22" spans="1:6" ht="17" thickBot="1" x14ac:dyDescent="0.25">
      <c r="A22" s="12"/>
      <c r="B22" s="18"/>
      <c r="C22" s="5" t="str">
        <f>IF(B22="","",VLOOKUP(B22,Products!$A$2:$B$53,2,FALSE))</f>
        <v/>
      </c>
      <c r="D22" s="18"/>
      <c r="E22" s="5" t="str">
        <f t="shared" si="0"/>
        <v/>
      </c>
      <c r="F22" s="11"/>
    </row>
    <row r="23" spans="1:6" ht="17" thickBot="1" x14ac:dyDescent="0.25">
      <c r="A23" s="12"/>
      <c r="B23" s="18"/>
      <c r="C23" s="5" t="str">
        <f>IF(B23="","",VLOOKUP(B23,Products!$A$2:$B$53,2,FALSE))</f>
        <v/>
      </c>
      <c r="D23" s="18"/>
      <c r="E23" s="5" t="str">
        <f t="shared" si="0"/>
        <v/>
      </c>
      <c r="F23" s="11"/>
    </row>
    <row r="24" spans="1:6" ht="17" thickBot="1" x14ac:dyDescent="0.25">
      <c r="A24" s="12"/>
      <c r="B24" s="18"/>
      <c r="C24" s="5" t="str">
        <f>IF(B24="","",VLOOKUP(B24,Products!$A$2:$B$53,2,FALSE))</f>
        <v/>
      </c>
      <c r="D24" s="18"/>
      <c r="E24" s="5" t="str">
        <f t="shared" si="0"/>
        <v/>
      </c>
      <c r="F24" s="11"/>
    </row>
    <row r="25" spans="1:6" ht="17" thickBot="1" x14ac:dyDescent="0.25">
      <c r="A25" s="12"/>
      <c r="B25" s="18"/>
      <c r="C25" s="5" t="str">
        <f>IF(B25="","",VLOOKUP(B25,Products!$A$2:$B$53,2,FALSE))</f>
        <v/>
      </c>
      <c r="D25" s="18"/>
      <c r="E25" s="5" t="str">
        <f t="shared" si="0"/>
        <v/>
      </c>
      <c r="F25" s="11"/>
    </row>
    <row r="26" spans="1:6" ht="17" thickBot="1" x14ac:dyDescent="0.25">
      <c r="A26" s="12"/>
      <c r="B26" s="18"/>
      <c r="C26" s="5" t="str">
        <f>IF(B26="","",VLOOKUP(B26,Products!$A$2:$B$53,2,FALSE))</f>
        <v/>
      </c>
      <c r="D26" s="18"/>
      <c r="E26" s="5" t="str">
        <f t="shared" si="0"/>
        <v/>
      </c>
      <c r="F26" s="11"/>
    </row>
    <row r="27" spans="1:6" ht="17" thickBot="1" x14ac:dyDescent="0.25">
      <c r="A27" s="12"/>
      <c r="B27" s="18"/>
      <c r="C27" s="5" t="str">
        <f>IF(B27="","",VLOOKUP(B27,Products!$A$2:$B$53,2,FALSE))</f>
        <v/>
      </c>
      <c r="D27" s="18"/>
      <c r="E27" s="5" t="str">
        <f t="shared" si="0"/>
        <v/>
      </c>
      <c r="F27" s="11"/>
    </row>
    <row r="28" spans="1:6" ht="17" thickBot="1" x14ac:dyDescent="0.25">
      <c r="A28" s="12"/>
      <c r="B28" s="18"/>
      <c r="C28" s="5" t="str">
        <f>IF(B28="","",VLOOKUP(B28,Products!$A$2:$B$53,2,FALSE))</f>
        <v/>
      </c>
      <c r="D28" s="18"/>
      <c r="E28" s="5" t="str">
        <f t="shared" si="0"/>
        <v/>
      </c>
      <c r="F28" s="11"/>
    </row>
    <row r="29" spans="1:6" ht="17" thickBot="1" x14ac:dyDescent="0.25">
      <c r="A29" s="12"/>
      <c r="B29" s="24" t="s">
        <v>81</v>
      </c>
      <c r="C29" s="10"/>
      <c r="D29" s="35" t="s">
        <v>82</v>
      </c>
      <c r="E29" s="5">
        <f>SUM(E18:E28)</f>
        <v>0</v>
      </c>
      <c r="F29" s="11"/>
    </row>
    <row r="30" spans="1:6" ht="17" thickBot="1" x14ac:dyDescent="0.25">
      <c r="A30" s="12"/>
      <c r="B30" s="1"/>
      <c r="C30" s="5" t="str">
        <f>IF(B30="","",VLOOKUP(B30,POSTXLOOK[],2,FALSE))</f>
        <v/>
      </c>
      <c r="D30" s="34"/>
      <c r="E30" s="5" t="str">
        <f>IF(C30="","",C30)</f>
        <v/>
      </c>
      <c r="F30" s="11"/>
    </row>
    <row r="31" spans="1:6" ht="20" thickBot="1" x14ac:dyDescent="0.3">
      <c r="A31" s="28"/>
      <c r="B31" s="21"/>
      <c r="C31" s="21"/>
      <c r="D31" s="33" t="s">
        <v>13</v>
      </c>
      <c r="E31" s="25">
        <f>SUM(E29:E30)</f>
        <v>0</v>
      </c>
      <c r="F31" s="29"/>
    </row>
    <row r="32" spans="1:6" ht="17" thickBot="1" x14ac:dyDescent="0.25">
      <c r="A32" s="6" t="s">
        <v>23</v>
      </c>
      <c r="B32" s="7"/>
      <c r="C32" s="7"/>
      <c r="D32" s="22"/>
      <c r="E32" s="16"/>
      <c r="F32" s="17"/>
    </row>
    <row r="33" spans="1:6" ht="17" thickBot="1" x14ac:dyDescent="0.25">
      <c r="A33" s="13"/>
      <c r="B33" s="14"/>
      <c r="C33" s="14"/>
      <c r="D33" s="14"/>
      <c r="E33" s="14"/>
      <c r="F33" s="15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</sheetData>
  <sheetProtection password="D454" sheet="1" objects="1" scenarios="1" selectLockedCells="1"/>
  <phoneticPr fontId="1" type="noConversion"/>
  <dataValidations count="4">
    <dataValidation type="list" allowBlank="1" showInputMessage="1" showErrorMessage="1" sqref="B18:B28">
      <formula1>ProductList</formula1>
    </dataValidation>
    <dataValidation type="list" allowBlank="1" showInputMessage="1" showErrorMessage="1" sqref="C20:C28 D18:D28">
      <formula1>Quantity</formula1>
    </dataValidation>
    <dataValidation type="list" allowBlank="1" showInputMessage="1" showErrorMessage="1" sqref="B14">
      <formula1>Statesi</formula1>
    </dataValidation>
    <dataValidation type="list" allowBlank="1" showInputMessage="1" showErrorMessage="1" sqref="B30">
      <formula1>POSTX</formula1>
    </dataValidation>
  </dataValidations>
  <printOptions headings="1"/>
  <pageMargins left="0.70000000000000007" right="0.70000000000000007" top="0.75000000000000011" bottom="0.75000000000000011" header="0.30000000000000004" footer="0.30000000000000004"/>
  <pageSetup paperSize="9" scale="93" orientation="portrait" horizontalDpi="0" verticalDpi="0"/>
  <headerFooter>
    <oddHeader>&amp;C&amp;"Calibri (Body),Bold"&amp;18INDOLENT CREATIONS ORDER FORM</oddHeader>
    <oddFooter>&amp;CIndolentcreations@gmail.com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Q65536"/>
  <sheetViews>
    <sheetView windowProtection="1" topLeftCell="F1" zoomScale="112" workbookViewId="0">
      <selection activeCell="N18" sqref="A1:XFD1048576"/>
    </sheetView>
  </sheetViews>
  <sheetFormatPr baseColWidth="10" defaultColWidth="10.83203125" defaultRowHeight="16" zeroHeight="1" x14ac:dyDescent="0.2"/>
  <cols>
    <col min="1" max="1" width="32.33203125" style="3" customWidth="1"/>
    <col min="2" max="7" width="10.83203125" style="3" customWidth="1"/>
    <col min="8" max="8" width="16.6640625" style="3" customWidth="1"/>
    <col min="9" max="16" width="10.83203125" style="3" customWidth="1"/>
    <col min="17" max="17" width="21.83203125" style="3" customWidth="1"/>
    <col min="18" max="16384" width="10.83203125" style="3"/>
  </cols>
  <sheetData>
    <row r="1" spans="1:17" x14ac:dyDescent="0.2">
      <c r="A1" s="3" t="s">
        <v>0</v>
      </c>
      <c r="B1" s="3" t="s">
        <v>1</v>
      </c>
      <c r="F1" s="3" t="s">
        <v>5</v>
      </c>
    </row>
    <row r="2" spans="1:17" x14ac:dyDescent="0.2">
      <c r="A2" s="3" t="s">
        <v>24</v>
      </c>
      <c r="B2" s="19">
        <v>7.5</v>
      </c>
      <c r="F2" s="3">
        <v>1</v>
      </c>
      <c r="J2" s="20"/>
      <c r="Q2" s="36" t="s">
        <v>22</v>
      </c>
    </row>
    <row r="3" spans="1:17" x14ac:dyDescent="0.2">
      <c r="A3" s="3" t="s">
        <v>25</v>
      </c>
      <c r="B3" s="19">
        <v>7.5</v>
      </c>
      <c r="F3" s="3">
        <v>2</v>
      </c>
      <c r="Q3" s="36" t="s">
        <v>15</v>
      </c>
    </row>
    <row r="4" spans="1:17" x14ac:dyDescent="0.2">
      <c r="A4" s="3" t="s">
        <v>26</v>
      </c>
      <c r="B4" s="19">
        <v>7.5</v>
      </c>
      <c r="F4" s="3">
        <v>3</v>
      </c>
      <c r="H4" s="3" t="s">
        <v>76</v>
      </c>
      <c r="I4" s="3" t="s">
        <v>80</v>
      </c>
      <c r="Q4" s="36" t="s">
        <v>14</v>
      </c>
    </row>
    <row r="5" spans="1:17" x14ac:dyDescent="0.2">
      <c r="A5" s="3" t="s">
        <v>27</v>
      </c>
      <c r="B5" s="19">
        <v>7.5</v>
      </c>
      <c r="F5" s="3">
        <v>4</v>
      </c>
      <c r="H5" s="3" t="s">
        <v>77</v>
      </c>
      <c r="I5" s="23">
        <v>0</v>
      </c>
      <c r="L5" s="20"/>
      <c r="Q5" s="36" t="s">
        <v>16</v>
      </c>
    </row>
    <row r="6" spans="1:17" x14ac:dyDescent="0.2">
      <c r="A6" s="3" t="s">
        <v>28</v>
      </c>
      <c r="B6" s="19">
        <v>7.5</v>
      </c>
      <c r="F6" s="3">
        <v>5</v>
      </c>
      <c r="H6" s="3" t="s">
        <v>78</v>
      </c>
      <c r="I6" s="23">
        <v>0.5</v>
      </c>
      <c r="Q6" s="36" t="s">
        <v>17</v>
      </c>
    </row>
    <row r="7" spans="1:17" x14ac:dyDescent="0.2">
      <c r="A7" s="3" t="s">
        <v>29</v>
      </c>
      <c r="B7" s="19">
        <v>7.5</v>
      </c>
      <c r="F7" s="3">
        <v>6</v>
      </c>
      <c r="H7" s="3" t="s">
        <v>79</v>
      </c>
      <c r="I7" s="23">
        <v>4</v>
      </c>
      <c r="Q7" s="36" t="s">
        <v>18</v>
      </c>
    </row>
    <row r="8" spans="1:17" x14ac:dyDescent="0.2">
      <c r="A8" s="3" t="s">
        <v>30</v>
      </c>
      <c r="B8" s="19">
        <v>7.5</v>
      </c>
      <c r="F8" s="3">
        <v>7</v>
      </c>
      <c r="Q8" s="36" t="s">
        <v>19</v>
      </c>
    </row>
    <row r="9" spans="1:17" x14ac:dyDescent="0.2">
      <c r="A9" s="3" t="s">
        <v>31</v>
      </c>
      <c r="B9" s="19">
        <v>7.5</v>
      </c>
      <c r="F9" s="3">
        <v>8</v>
      </c>
      <c r="Q9" s="36" t="s">
        <v>20</v>
      </c>
    </row>
    <row r="10" spans="1:17" x14ac:dyDescent="0.2">
      <c r="A10" s="3" t="s">
        <v>32</v>
      </c>
      <c r="B10" s="19">
        <v>7.5</v>
      </c>
      <c r="F10" s="3">
        <v>9</v>
      </c>
      <c r="Q10" s="36" t="s">
        <v>21</v>
      </c>
    </row>
    <row r="11" spans="1:17" x14ac:dyDescent="0.2">
      <c r="A11" s="3" t="s">
        <v>33</v>
      </c>
      <c r="B11" s="19">
        <v>7.5</v>
      </c>
      <c r="F11" s="3">
        <v>10</v>
      </c>
      <c r="Q11" s="38" t="s">
        <v>83</v>
      </c>
    </row>
    <row r="12" spans="1:17" x14ac:dyDescent="0.2">
      <c r="A12" s="3" t="s">
        <v>34</v>
      </c>
      <c r="B12" s="19">
        <v>7.5</v>
      </c>
    </row>
    <row r="13" spans="1:17" x14ac:dyDescent="0.2">
      <c r="A13" s="3" t="s">
        <v>35</v>
      </c>
      <c r="B13" s="19">
        <v>7.5</v>
      </c>
    </row>
    <row r="14" spans="1:17" x14ac:dyDescent="0.2">
      <c r="A14" s="3" t="s">
        <v>36</v>
      </c>
      <c r="B14" s="19">
        <v>7.5</v>
      </c>
    </row>
    <row r="15" spans="1:17" x14ac:dyDescent="0.2">
      <c r="A15" s="3" t="s">
        <v>37</v>
      </c>
      <c r="B15" s="19">
        <v>7.5</v>
      </c>
    </row>
    <row r="16" spans="1:17" x14ac:dyDescent="0.2">
      <c r="A16" s="3" t="s">
        <v>38</v>
      </c>
      <c r="B16" s="19">
        <v>7.5</v>
      </c>
    </row>
    <row r="17" spans="1:2" x14ac:dyDescent="0.2">
      <c r="A17" s="3" t="s">
        <v>39</v>
      </c>
      <c r="B17" s="19">
        <v>7.5</v>
      </c>
    </row>
    <row r="18" spans="1:2" x14ac:dyDescent="0.2">
      <c r="A18" s="3" t="s">
        <v>40</v>
      </c>
      <c r="B18" s="19">
        <v>7.5</v>
      </c>
    </row>
    <row r="19" spans="1:2" x14ac:dyDescent="0.2">
      <c r="A19" s="3" t="s">
        <v>41</v>
      </c>
      <c r="B19" s="19">
        <v>7.5</v>
      </c>
    </row>
    <row r="20" spans="1:2" x14ac:dyDescent="0.2">
      <c r="A20" s="3" t="s">
        <v>42</v>
      </c>
      <c r="B20" s="19">
        <v>7.5</v>
      </c>
    </row>
    <row r="21" spans="1:2" x14ac:dyDescent="0.2">
      <c r="A21" s="3" t="s">
        <v>43</v>
      </c>
      <c r="B21" s="19">
        <v>7.5</v>
      </c>
    </row>
    <row r="22" spans="1:2" x14ac:dyDescent="0.2">
      <c r="A22" s="3" t="s">
        <v>44</v>
      </c>
      <c r="B22" s="19">
        <v>7.5</v>
      </c>
    </row>
    <row r="23" spans="1:2" x14ac:dyDescent="0.2">
      <c r="A23" s="3" t="s">
        <v>45</v>
      </c>
      <c r="B23" s="19">
        <v>7.5</v>
      </c>
    </row>
    <row r="24" spans="1:2" x14ac:dyDescent="0.2">
      <c r="A24" s="3" t="s">
        <v>46</v>
      </c>
      <c r="B24" s="19">
        <v>7.5</v>
      </c>
    </row>
    <row r="25" spans="1:2" x14ac:dyDescent="0.2">
      <c r="A25" s="3" t="s">
        <v>47</v>
      </c>
      <c r="B25" s="19">
        <v>7.5</v>
      </c>
    </row>
    <row r="26" spans="1:2" x14ac:dyDescent="0.2">
      <c r="A26" s="3" t="s">
        <v>48</v>
      </c>
      <c r="B26" s="19">
        <v>7.5</v>
      </c>
    </row>
    <row r="27" spans="1:2" x14ac:dyDescent="0.2">
      <c r="A27" s="3" t="s">
        <v>49</v>
      </c>
      <c r="B27" s="19">
        <v>7.5</v>
      </c>
    </row>
    <row r="28" spans="1:2" x14ac:dyDescent="0.2">
      <c r="A28" s="3" t="s">
        <v>50</v>
      </c>
      <c r="B28" s="19">
        <v>7.5</v>
      </c>
    </row>
    <row r="29" spans="1:2" x14ac:dyDescent="0.2">
      <c r="A29" s="3" t="s">
        <v>51</v>
      </c>
      <c r="B29" s="19">
        <v>7.5</v>
      </c>
    </row>
    <row r="30" spans="1:2" x14ac:dyDescent="0.2">
      <c r="A30" s="3" t="s">
        <v>52</v>
      </c>
      <c r="B30" s="19">
        <v>7.5</v>
      </c>
    </row>
    <row r="31" spans="1:2" x14ac:dyDescent="0.2">
      <c r="A31" s="3" t="s">
        <v>53</v>
      </c>
      <c r="B31" s="19">
        <v>7.5</v>
      </c>
    </row>
    <row r="32" spans="1:2" x14ac:dyDescent="0.2">
      <c r="A32" s="3" t="s">
        <v>54</v>
      </c>
      <c r="B32" s="19">
        <v>7.5</v>
      </c>
    </row>
    <row r="33" spans="1:2" x14ac:dyDescent="0.2">
      <c r="A33" s="3" t="s">
        <v>55</v>
      </c>
      <c r="B33" s="19">
        <v>7.5</v>
      </c>
    </row>
    <row r="34" spans="1:2" x14ac:dyDescent="0.2">
      <c r="A34" s="3" t="s">
        <v>56</v>
      </c>
      <c r="B34" s="19">
        <v>7.5</v>
      </c>
    </row>
    <row r="35" spans="1:2" x14ac:dyDescent="0.2">
      <c r="A35" s="3" t="s">
        <v>57</v>
      </c>
      <c r="B35" s="19">
        <v>7.5</v>
      </c>
    </row>
    <row r="36" spans="1:2" x14ac:dyDescent="0.2">
      <c r="A36" s="3" t="s">
        <v>58</v>
      </c>
      <c r="B36" s="19">
        <v>7.5</v>
      </c>
    </row>
    <row r="37" spans="1:2" x14ac:dyDescent="0.2">
      <c r="A37" s="3" t="s">
        <v>59</v>
      </c>
      <c r="B37" s="19">
        <v>7.5</v>
      </c>
    </row>
    <row r="38" spans="1:2" x14ac:dyDescent="0.2">
      <c r="A38" s="3" t="s">
        <v>60</v>
      </c>
      <c r="B38" s="19">
        <v>7.5</v>
      </c>
    </row>
    <row r="39" spans="1:2" x14ac:dyDescent="0.2">
      <c r="A39" s="3" t="s">
        <v>61</v>
      </c>
      <c r="B39" s="19">
        <v>7.5</v>
      </c>
    </row>
    <row r="40" spans="1:2" x14ac:dyDescent="0.2">
      <c r="A40" s="3" t="s">
        <v>62</v>
      </c>
      <c r="B40" s="19">
        <v>7.5</v>
      </c>
    </row>
    <row r="41" spans="1:2" x14ac:dyDescent="0.2">
      <c r="A41" s="3" t="s">
        <v>63</v>
      </c>
      <c r="B41" s="19">
        <v>7.5</v>
      </c>
    </row>
    <row r="42" spans="1:2" x14ac:dyDescent="0.2">
      <c r="A42" s="3" t="s">
        <v>64</v>
      </c>
      <c r="B42" s="19">
        <v>7.5</v>
      </c>
    </row>
    <row r="43" spans="1:2" x14ac:dyDescent="0.2">
      <c r="A43" s="3" t="s">
        <v>65</v>
      </c>
      <c r="B43" s="19">
        <v>7.5</v>
      </c>
    </row>
    <row r="44" spans="1:2" x14ac:dyDescent="0.2">
      <c r="A44" s="3" t="s">
        <v>66</v>
      </c>
      <c r="B44" s="19">
        <v>7.5</v>
      </c>
    </row>
    <row r="45" spans="1:2" x14ac:dyDescent="0.2">
      <c r="A45" s="3" t="s">
        <v>67</v>
      </c>
      <c r="B45" s="19">
        <v>7.5</v>
      </c>
    </row>
    <row r="46" spans="1:2" x14ac:dyDescent="0.2">
      <c r="A46" s="3" t="s">
        <v>68</v>
      </c>
      <c r="B46" s="19">
        <v>7.5</v>
      </c>
    </row>
    <row r="47" spans="1:2" x14ac:dyDescent="0.2">
      <c r="A47" s="3" t="s">
        <v>69</v>
      </c>
      <c r="B47" s="19">
        <v>7.5</v>
      </c>
    </row>
    <row r="48" spans="1:2" x14ac:dyDescent="0.2">
      <c r="A48" s="3" t="s">
        <v>70</v>
      </c>
      <c r="B48" s="19">
        <v>7.5</v>
      </c>
    </row>
    <row r="49" spans="1:2" x14ac:dyDescent="0.2">
      <c r="A49" s="3" t="s">
        <v>71</v>
      </c>
      <c r="B49" s="19">
        <v>7.5</v>
      </c>
    </row>
    <row r="50" spans="1:2" x14ac:dyDescent="0.2">
      <c r="A50" s="3" t="s">
        <v>72</v>
      </c>
      <c r="B50" s="19">
        <v>7.5</v>
      </c>
    </row>
    <row r="51" spans="1:2" x14ac:dyDescent="0.2">
      <c r="A51" s="3" t="s">
        <v>73</v>
      </c>
      <c r="B51" s="19">
        <v>7.5</v>
      </c>
    </row>
    <row r="52" spans="1:2" x14ac:dyDescent="0.2">
      <c r="A52" s="3" t="s">
        <v>74</v>
      </c>
      <c r="B52" s="19">
        <v>7.5</v>
      </c>
    </row>
    <row r="53" spans="1:2" x14ac:dyDescent="0.2">
      <c r="A53" s="3" t="s">
        <v>75</v>
      </c>
      <c r="B53" s="19">
        <v>7.5</v>
      </c>
    </row>
    <row r="54" spans="1:2" x14ac:dyDescent="0.2"/>
    <row r="55" spans="1:2" x14ac:dyDescent="0.2"/>
    <row r="56" spans="1:2" x14ac:dyDescent="0.2"/>
    <row r="57" spans="1:2" x14ac:dyDescent="0.2"/>
    <row r="58" spans="1:2" x14ac:dyDescent="0.2"/>
    <row r="59" spans="1:2" x14ac:dyDescent="0.2"/>
    <row r="60" spans="1:2" x14ac:dyDescent="0.2"/>
    <row r="61" spans="1:2" x14ac:dyDescent="0.2"/>
    <row r="62" spans="1:2" x14ac:dyDescent="0.2"/>
    <row r="63" spans="1:2" x14ac:dyDescent="0.2"/>
    <row r="64" spans="1:2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sheetProtection selectLockedCells="1" selectUnlockedCells="1"/>
  <phoneticPr fontId="1" type="noConversion"/>
  <dataValidations count="1">
    <dataValidation type="list" allowBlank="1" showInputMessage="1" showErrorMessage="1" sqref="Q2:Q11">
      <formula1>Statesi</formula1>
    </dataValidation>
  </dataValidations>
  <pageMargins left="0.7" right="0.7" top="0.75" bottom="0.75" header="0.3" footer="0.3"/>
  <pageSetup paperSize="9" orientation="portrait" horizontalDpi="0" verticalDpi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Products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2018-06-01T02:19:07Z</cp:lastPrinted>
  <dcterms:created xsi:type="dcterms:W3CDTF">2018-05-26T04:45:46Z</dcterms:created>
  <dcterms:modified xsi:type="dcterms:W3CDTF">2018-06-02T06:32:13Z</dcterms:modified>
</cp:coreProperties>
</file>